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оценка" sheetId="1" r:id="rId1"/>
    <sheet name="Лист3" sheetId="2" r:id="rId2"/>
  </sheets>
  <definedNames>
    <definedName name="_xlnm.Print_Titles" localSheetId="0">'оценка'!$11:$11</definedName>
  </definedNames>
  <calcPr fullCalcOnLoad="1" refMode="R1C1"/>
</workbook>
</file>

<file path=xl/sharedStrings.xml><?xml version="1.0" encoding="utf-8"?>
<sst xmlns="http://schemas.openxmlformats.org/spreadsheetml/2006/main" count="106" uniqueCount="97">
  <si>
    <t>4.4.</t>
  </si>
  <si>
    <t>Итого по Программе: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</si>
  <si>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</si>
  <si>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</si>
  <si>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</si>
  <si>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</si>
  <si>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</si>
  <si>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</si>
  <si>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</si>
  <si>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</si>
  <si>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</si>
  <si>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</si>
  <si>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</si>
  <si>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</t>
  </si>
  <si>
    <t>3.2</t>
  </si>
  <si>
    <t>4.1</t>
  </si>
  <si>
    <t>4.3</t>
  </si>
  <si>
    <t>5.1</t>
  </si>
  <si>
    <t>5.2</t>
  </si>
  <si>
    <t>5.3</t>
  </si>
  <si>
    <t>5.4</t>
  </si>
  <si>
    <t>6.1</t>
  </si>
  <si>
    <t>6.2</t>
  </si>
  <si>
    <t>Итого по разделу 1:</t>
  </si>
  <si>
    <t>Итого по разделу 2:</t>
  </si>
  <si>
    <t>Итого по разделу 3:</t>
  </si>
  <si>
    <t>4.2.</t>
  </si>
  <si>
    <t>Итого по разделу 4:</t>
  </si>
  <si>
    <t>Итого по разделу 5:</t>
  </si>
  <si>
    <t>Итого по разделу 6:</t>
  </si>
  <si>
    <t>Руководитель Программы</t>
  </si>
  <si>
    <t>(812) 593-38-56 доб.220</t>
  </si>
  <si>
    <t>Исп. Е.Г.Миллер</t>
  </si>
  <si>
    <t>И.Л.Левин</t>
  </si>
  <si>
    <t>Управляющий делами администрации МО Сертолово</t>
  </si>
  <si>
    <t>ИТОГОВЫЙ ОТЧЕТ</t>
  </si>
  <si>
    <t>за 2011-2013 годы</t>
  </si>
  <si>
    <t>Порядковый № разделов и мероприятий, предусмотр. Программой</t>
  </si>
  <si>
    <t>Перечень программных мероприятий</t>
  </si>
  <si>
    <t>2011 год</t>
  </si>
  <si>
    <t>Объем финансирования по целевой программе (тыс.руб.)</t>
  </si>
  <si>
    <t>Профинансировано (тыс.руб.)</t>
  </si>
  <si>
    <t>Выполнено (тыс.руб.)</t>
  </si>
  <si>
    <t>2012 год</t>
  </si>
  <si>
    <t>2013 год</t>
  </si>
  <si>
    <t>Всего</t>
  </si>
  <si>
    <t xml:space="preserve"> графа 12</t>
  </si>
  <si>
    <t>графа 13</t>
  </si>
  <si>
    <t>графа 14</t>
  </si>
  <si>
    <t>«Молодое поколение МО Сертолово на 2011-2013гг.»</t>
  </si>
  <si>
    <t xml:space="preserve">Раздел 1. Создание условий для организации досуга и отдыха детей и молодежи МО Сертолово, вовлечение их в культурно-досуговую, гражданско-патриотическую деятельность, профилактика ПАВ и противоправных действий в подростковой среде </t>
  </si>
  <si>
    <t>Организация и проведение муниципального конкурса "А ну-ка, парни" ко Дню Защитника Отечества</t>
  </si>
  <si>
    <t>Организация и проведение фестиваля, посвященного Дню Молодежи</t>
  </si>
  <si>
    <t>Организация и проведение мероприятий, посвященных Дню студента</t>
  </si>
  <si>
    <t>Организация и проведение военно-патриотических мероприятий</t>
  </si>
  <si>
    <t>Организация экскурсий для детей и молодежи</t>
  </si>
  <si>
    <t>1.8</t>
  </si>
  <si>
    <t>1.9</t>
  </si>
  <si>
    <t>Организация мероприятий по профилактике противоправных действий в подростковой среде</t>
  </si>
  <si>
    <t>Стипендия Главы МО Сертолово</t>
  </si>
  <si>
    <t>Организация мероприятий по чествованию активной молодежи по итогам года</t>
  </si>
  <si>
    <t>Организация и проведение конкурсов, выставок, олимпиад, фестивалей, карнавалов. КВН, викторин, деловых игр</t>
  </si>
  <si>
    <t>Раздел 3. Поддержка молодых людей с ограниченными возможностями, расширение возможностей их участия во всех сферах общественной жизни</t>
  </si>
  <si>
    <t>Организация и проведение мероприятий с молодыми людьми с ограниченными возможностями</t>
  </si>
  <si>
    <t xml:space="preserve">Организация и проведение экскурсий для молодых людей с ограниченными возможностями </t>
  </si>
  <si>
    <t>Организация и проведение мероприятий по работе с молодыми семьями (творческие мастерские, мастер-классы)</t>
  </si>
  <si>
    <t>Организация и проведение фольклорного праздника "Всякая душа празднику рада"</t>
  </si>
  <si>
    <t>Организация и проведение мероприятия "Мама, папа, я - дружная семья"</t>
  </si>
  <si>
    <t>Организация и проведение кункурса среди молодых мам "Наша мама - самая лучшая!"</t>
  </si>
  <si>
    <t>Мероприятия по поддержке молодежных инициатив и лидерского потенциала молодежи</t>
  </si>
  <si>
    <t>Мероприятия по развитию туризма на территории МО Сертолово</t>
  </si>
  <si>
    <t>Мероприятия по организации досуга детей, подростков и молодежи мкр. Черная Речка</t>
  </si>
  <si>
    <t>Мероприятия по организации работы по профилактике правонарушений и асоциального поведения в подросковой среде</t>
  </si>
  <si>
    <t>Раздел 5.  Поддержка молодежных инициатив и реализации лидерского потенцала молодежи</t>
  </si>
  <si>
    <t>Организация временного трудоустройства подростков и молодежи</t>
  </si>
  <si>
    <t>Раздел 6. Организация занятости подростков и молодежи, в том числе в летний период</t>
  </si>
  <si>
    <t>Организация мероприятий по досуговой занятости и оздоровлению детей и подростков (экскурсии, походы. слеты и т.д.) в том числе в летний период)</t>
  </si>
  <si>
    <t>Раздел 7. Развитие и укрепление материально-технической базы отрасли "Молодежная политика"</t>
  </si>
  <si>
    <t>7.1</t>
  </si>
  <si>
    <t>7.2</t>
  </si>
  <si>
    <t>7.3</t>
  </si>
  <si>
    <t>Приобретение инвентаря для проведения мероприятий</t>
  </si>
  <si>
    <t>Информацинное освещение мероприятий по молодежной политике в СМИ</t>
  </si>
  <si>
    <t>Содержание недвижимого и особо ценного движимого имущества и содержание имущества, числящегося на балансовых счетах учреждения</t>
  </si>
  <si>
    <t>Итого по разделу 7:</t>
  </si>
  <si>
    <t>ПРИЛОЖЕНИЕ № 1</t>
  </si>
  <si>
    <t>к постановлению администрации МО Сертолово</t>
  </si>
  <si>
    <t>О ВЫПОЛНЕНИИ ДОЛГОСРОЧНОЙ ЦЕЛЕВОЙ ПРОГРАММЫ</t>
  </si>
  <si>
    <t>Источник финансирования - бюджет МО Сертолово</t>
  </si>
  <si>
    <t>Организация и проведение мероприятий посвященных Дню призывника</t>
  </si>
  <si>
    <t>Раздел 2. Поддержка интеллектуального и творческого развития детей, подростков и молодежи</t>
  </si>
  <si>
    <t xml:space="preserve"> </t>
  </si>
  <si>
    <t>Организация и проведение поэтических вечеров, литературных гостиных, вечеров авторской песни</t>
  </si>
  <si>
    <t>Организация и проведение мероприятий по профилактике ПАВ: акций, спектаклей и т.д.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</si>
  <si>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t>
  </si>
  <si>
    <t>Раздел 4. Поддержка института молодой семьи, формирование в сознании молодых граждан уважения к семейным ценностям</t>
  </si>
  <si>
    <t>от 27.02.2014 г. № 79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</si>
</sst>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1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168" fontId="0" fillId="0" borderId="0" xfId="0" applyNumberFormat="1" applyAlignment="1">
      <alignment horizontal="center" vertical="center"/>
    </xf>
    <xf numFmtId="0" fontId="12" fillId="0" borderId="0" xfId="0" applyFont="1" applyAlignment="1">
      <alignment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12" fillId="0" borderId="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4" fontId="15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top" wrapText="1"/>
    </xf>
    <xf numFmtId="4" fontId="17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textRotation="90" wrapText="1"/>
    </xf>
    <xf numFmtId="49" fontId="11" fillId="0" borderId="7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68" fontId="6" fillId="0" borderId="5" xfId="0" applyNumberFormat="1" applyFont="1" applyBorder="1" applyAlignment="1">
      <alignment horizontal="center" vertical="center" wrapText="1"/>
    </xf>
    <xf numFmtId="168" fontId="6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110" zoomScaleNormal="110" workbookViewId="0" topLeftCell="A1">
      <selection activeCell="A4" sqref="A4:N4"/>
    </sheetView>
  </sheetViews>
  <sheetFormatPr defaultColWidth="9.00390625" defaultRowHeight="12.75"/>
  <cols>
    <col min="1" max="1" width="6.25390625" style="2" customWidth="1"/>
    <col min="2" max="2" width="25.375" style="4" customWidth="1"/>
    <col min="3" max="3" width="9.75390625" style="26" customWidth="1"/>
    <col min="4" max="4" width="9.00390625" style="26" customWidth="1"/>
    <col min="5" max="5" width="8.25390625" style="1" customWidth="1"/>
    <col min="6" max="6" width="9.125" style="3" customWidth="1"/>
    <col min="7" max="7" width="9.625" style="3" customWidth="1"/>
    <col min="8" max="8" width="8.625" style="3" customWidth="1"/>
    <col min="9" max="9" width="9.75390625" style="3" customWidth="1"/>
    <col min="10" max="10" width="8.75390625" style="0" customWidth="1"/>
    <col min="11" max="11" width="8.625" style="0" customWidth="1"/>
    <col min="12" max="12" width="9.625" style="0" bestFit="1" customWidth="1"/>
    <col min="15" max="15" width="10.25390625" style="0" customWidth="1"/>
    <col min="16" max="17" width="9.25390625" style="0" bestFit="1" customWidth="1"/>
  </cols>
  <sheetData>
    <row r="1" spans="8:14" ht="15.75">
      <c r="H1" s="69" t="s">
        <v>85</v>
      </c>
      <c r="I1" s="69"/>
      <c r="J1" s="69"/>
      <c r="K1" s="69"/>
      <c r="L1" s="69"/>
      <c r="M1" s="69"/>
      <c r="N1" s="69"/>
    </row>
    <row r="2" spans="8:14" ht="15.75">
      <c r="H2" s="69" t="s">
        <v>86</v>
      </c>
      <c r="I2" s="69"/>
      <c r="J2" s="69"/>
      <c r="K2" s="69"/>
      <c r="L2" s="69"/>
      <c r="M2" s="69"/>
      <c r="N2" s="69"/>
    </row>
    <row r="3" spans="8:14" ht="15.75">
      <c r="H3" s="67" t="s">
        <v>96</v>
      </c>
      <c r="I3" s="67"/>
      <c r="J3" s="67"/>
      <c r="K3" s="67"/>
      <c r="L3" s="67"/>
      <c r="M3" s="67"/>
      <c r="N3" s="67"/>
    </row>
    <row r="4" spans="1:14" ht="15.75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75">
      <c r="A5" s="47" t="s">
        <v>87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.75">
      <c r="A6" s="47" t="s">
        <v>49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5.75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5.75">
      <c r="A8" s="66" t="s">
        <v>88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s="1" customFormat="1" ht="20.25" customHeight="1">
      <c r="A9" s="52" t="s">
        <v>37</v>
      </c>
      <c r="B9" s="54" t="s">
        <v>38</v>
      </c>
      <c r="C9" s="72" t="s">
        <v>39</v>
      </c>
      <c r="D9" s="73"/>
      <c r="E9" s="32"/>
      <c r="F9" s="74" t="s">
        <v>43</v>
      </c>
      <c r="G9" s="75"/>
      <c r="H9" s="76"/>
      <c r="I9" s="58" t="s">
        <v>44</v>
      </c>
      <c r="J9" s="58"/>
      <c r="K9" s="58"/>
      <c r="L9" s="59" t="s">
        <v>45</v>
      </c>
      <c r="M9" s="59"/>
      <c r="N9" s="59"/>
    </row>
    <row r="10" spans="1:14" s="1" customFormat="1" ht="90.75" customHeight="1">
      <c r="A10" s="53"/>
      <c r="B10" s="54"/>
      <c r="C10" s="28" t="s">
        <v>40</v>
      </c>
      <c r="D10" s="28" t="s">
        <v>41</v>
      </c>
      <c r="E10" s="8" t="s">
        <v>42</v>
      </c>
      <c r="F10" s="28" t="s">
        <v>40</v>
      </c>
      <c r="G10" s="28" t="s">
        <v>41</v>
      </c>
      <c r="H10" s="8" t="s">
        <v>42</v>
      </c>
      <c r="I10" s="28" t="s">
        <v>40</v>
      </c>
      <c r="J10" s="28" t="s">
        <v>41</v>
      </c>
      <c r="K10" s="8" t="s">
        <v>42</v>
      </c>
      <c r="L10" s="28" t="s">
        <v>40</v>
      </c>
      <c r="M10" s="28" t="s">
        <v>41</v>
      </c>
      <c r="N10" s="29" t="s">
        <v>42</v>
      </c>
    </row>
    <row r="11" spans="1:17" ht="12.75">
      <c r="A11" s="7">
        <v>1</v>
      </c>
      <c r="B11" s="8">
        <v>2</v>
      </c>
      <c r="C11" s="7">
        <v>3</v>
      </c>
      <c r="D11" s="7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  <c r="O11" t="s">
        <v>46</v>
      </c>
      <c r="P11" t="s">
        <v>47</v>
      </c>
      <c r="Q11" t="s">
        <v>48</v>
      </c>
    </row>
    <row r="12" spans="1:14" ht="32.25" customHeight="1">
      <c r="A12" s="55" t="s">
        <v>50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4" ht="64.5" customHeight="1">
      <c r="A13" s="16" t="s">
        <v>2</v>
      </c>
      <c r="B13" s="21" t="s">
        <v>51</v>
      </c>
      <c r="C13" s="34">
        <v>30</v>
      </c>
      <c r="D13" s="35">
        <v>30</v>
      </c>
      <c r="E13" s="35">
        <v>30</v>
      </c>
      <c r="F13" s="31">
        <v>30</v>
      </c>
      <c r="G13" s="31">
        <v>30</v>
      </c>
      <c r="H13" s="36">
        <v>30</v>
      </c>
      <c r="I13" s="36">
        <v>50</v>
      </c>
      <c r="J13" s="37">
        <v>50</v>
      </c>
      <c r="K13" s="37">
        <v>50</v>
      </c>
      <c r="L13" s="38">
        <f aca="true" t="shared" si="0" ref="L13:L21">SUM(C13,F13,I13,)</f>
        <v>110</v>
      </c>
      <c r="M13" s="38">
        <f aca="true" t="shared" si="1" ref="M13:M21">SUM(D13,G13,J13,)</f>
        <v>110</v>
      </c>
      <c r="N13" s="38">
        <f aca="true" t="shared" si="2" ref="N13:N21">SUM(E13,H13,K13,)</f>
        <v>110</v>
      </c>
    </row>
    <row r="14" spans="1:14" ht="45.75" customHeight="1">
      <c r="A14" s="16" t="s">
        <v>3</v>
      </c>
      <c r="B14" s="43" t="s">
        <v>52</v>
      </c>
      <c r="C14" s="34">
        <v>100</v>
      </c>
      <c r="D14" s="35">
        <v>100</v>
      </c>
      <c r="E14" s="35">
        <v>100</v>
      </c>
      <c r="F14" s="38">
        <v>0</v>
      </c>
      <c r="G14" s="38">
        <v>0</v>
      </c>
      <c r="H14" s="38">
        <v>0</v>
      </c>
      <c r="I14" s="38">
        <v>150</v>
      </c>
      <c r="J14" s="37">
        <v>150</v>
      </c>
      <c r="K14" s="37">
        <v>150</v>
      </c>
      <c r="L14" s="38">
        <f t="shared" si="0"/>
        <v>250</v>
      </c>
      <c r="M14" s="38">
        <f t="shared" si="1"/>
        <v>250</v>
      </c>
      <c r="N14" s="38">
        <f t="shared" si="2"/>
        <v>250</v>
      </c>
    </row>
    <row r="15" spans="1:14" ht="52.5" customHeight="1">
      <c r="A15" s="16" t="s">
        <v>4</v>
      </c>
      <c r="B15" s="21" t="s">
        <v>89</v>
      </c>
      <c r="C15" s="34">
        <v>20</v>
      </c>
      <c r="D15" s="35">
        <v>20</v>
      </c>
      <c r="E15" s="35">
        <v>20</v>
      </c>
      <c r="F15" s="31">
        <v>20</v>
      </c>
      <c r="G15" s="31">
        <v>20</v>
      </c>
      <c r="H15" s="36">
        <v>20</v>
      </c>
      <c r="I15" s="36">
        <v>20</v>
      </c>
      <c r="J15" s="37">
        <v>20</v>
      </c>
      <c r="K15" s="37">
        <v>20</v>
      </c>
      <c r="L15" s="38">
        <f t="shared" si="0"/>
        <v>60</v>
      </c>
      <c r="M15" s="38">
        <f t="shared" si="1"/>
        <v>60</v>
      </c>
      <c r="N15" s="38">
        <f t="shared" si="2"/>
        <v>60</v>
      </c>
    </row>
    <row r="16" spans="1:14" ht="45" customHeight="1">
      <c r="A16" s="17" t="s">
        <v>5</v>
      </c>
      <c r="B16" s="18" t="s">
        <v>53</v>
      </c>
      <c r="C16" s="40">
        <v>30</v>
      </c>
      <c r="D16" s="31">
        <v>30</v>
      </c>
      <c r="E16" s="31">
        <v>30</v>
      </c>
      <c r="F16" s="31">
        <v>0</v>
      </c>
      <c r="G16" s="31">
        <v>0</v>
      </c>
      <c r="H16" s="36">
        <v>0</v>
      </c>
      <c r="I16" s="36">
        <v>50</v>
      </c>
      <c r="J16" s="37">
        <v>50</v>
      </c>
      <c r="K16" s="37">
        <v>50</v>
      </c>
      <c r="L16" s="38">
        <f t="shared" si="0"/>
        <v>80</v>
      </c>
      <c r="M16" s="38">
        <f t="shared" si="1"/>
        <v>80</v>
      </c>
      <c r="N16" s="38">
        <f t="shared" si="2"/>
        <v>80</v>
      </c>
    </row>
    <row r="17" spans="1:14" ht="45.75" customHeight="1">
      <c r="A17" s="17" t="s">
        <v>6</v>
      </c>
      <c r="B17" s="19" t="s">
        <v>54</v>
      </c>
      <c r="C17" s="34">
        <v>40</v>
      </c>
      <c r="D17" s="35">
        <v>40</v>
      </c>
      <c r="E17" s="35">
        <v>40</v>
      </c>
      <c r="F17" s="31">
        <v>144</v>
      </c>
      <c r="G17" s="31">
        <v>144</v>
      </c>
      <c r="H17" s="36">
        <v>143.97</v>
      </c>
      <c r="I17" s="36">
        <v>140</v>
      </c>
      <c r="J17" s="37">
        <v>140</v>
      </c>
      <c r="K17" s="37">
        <v>140</v>
      </c>
      <c r="L17" s="38">
        <f t="shared" si="0"/>
        <v>324</v>
      </c>
      <c r="M17" s="38">
        <f t="shared" si="1"/>
        <v>324</v>
      </c>
      <c r="N17" s="38">
        <f t="shared" si="2"/>
        <v>323.97</v>
      </c>
    </row>
    <row r="18" spans="1:14" ht="33.75" customHeight="1">
      <c r="A18" s="17" t="s">
        <v>7</v>
      </c>
      <c r="B18" s="18" t="s">
        <v>55</v>
      </c>
      <c r="C18" s="40">
        <v>100</v>
      </c>
      <c r="D18" s="31">
        <v>100</v>
      </c>
      <c r="E18" s="31">
        <v>100</v>
      </c>
      <c r="F18" s="31">
        <v>100</v>
      </c>
      <c r="G18" s="31">
        <v>100</v>
      </c>
      <c r="H18" s="36">
        <v>100</v>
      </c>
      <c r="I18" s="36">
        <v>199.9</v>
      </c>
      <c r="J18" s="37">
        <v>199.9</v>
      </c>
      <c r="K18" s="37">
        <v>199.9</v>
      </c>
      <c r="L18" s="38">
        <f t="shared" si="0"/>
        <v>399.9</v>
      </c>
      <c r="M18" s="38">
        <f t="shared" si="1"/>
        <v>399.9</v>
      </c>
      <c r="N18" s="38">
        <f t="shared" si="2"/>
        <v>399.9</v>
      </c>
    </row>
    <row r="19" spans="1:14" ht="63.75" customHeight="1">
      <c r="A19" s="16" t="s">
        <v>8</v>
      </c>
      <c r="B19" s="20" t="s">
        <v>92</v>
      </c>
      <c r="C19" s="34">
        <v>70</v>
      </c>
      <c r="D19" s="35">
        <v>70</v>
      </c>
      <c r="E19" s="35">
        <v>70</v>
      </c>
      <c r="F19" s="31">
        <v>0</v>
      </c>
      <c r="G19" s="31">
        <v>0</v>
      </c>
      <c r="H19" s="36">
        <v>0</v>
      </c>
      <c r="I19" s="36">
        <v>29.9</v>
      </c>
      <c r="J19" s="37">
        <v>29.9</v>
      </c>
      <c r="K19" s="37">
        <v>29.9</v>
      </c>
      <c r="L19" s="38">
        <f t="shared" si="0"/>
        <v>99.9</v>
      </c>
      <c r="M19" s="38">
        <f t="shared" si="1"/>
        <v>99.9</v>
      </c>
      <c r="N19" s="38">
        <f t="shared" si="2"/>
        <v>99.9</v>
      </c>
    </row>
    <row r="20" spans="1:14" ht="63" customHeight="1">
      <c r="A20" s="16" t="s">
        <v>56</v>
      </c>
      <c r="B20" s="20" t="s">
        <v>93</v>
      </c>
      <c r="C20" s="34">
        <v>300</v>
      </c>
      <c r="D20" s="35">
        <v>300</v>
      </c>
      <c r="E20" s="35">
        <v>300</v>
      </c>
      <c r="F20" s="31">
        <v>335</v>
      </c>
      <c r="G20" s="31">
        <v>335</v>
      </c>
      <c r="H20" s="36">
        <v>334.9</v>
      </c>
      <c r="I20" s="36">
        <v>600</v>
      </c>
      <c r="J20" s="37">
        <v>600</v>
      </c>
      <c r="K20" s="37">
        <v>600</v>
      </c>
      <c r="L20" s="38">
        <f t="shared" si="0"/>
        <v>1235</v>
      </c>
      <c r="M20" s="38">
        <f t="shared" si="1"/>
        <v>1235</v>
      </c>
      <c r="N20" s="38">
        <f t="shared" si="2"/>
        <v>1234.9</v>
      </c>
    </row>
    <row r="21" spans="1:14" ht="63" customHeight="1">
      <c r="A21" s="16" t="s">
        <v>57</v>
      </c>
      <c r="B21" s="20" t="s">
        <v>58</v>
      </c>
      <c r="C21" s="34">
        <v>400</v>
      </c>
      <c r="D21" s="35">
        <v>400</v>
      </c>
      <c r="E21" s="35">
        <v>400</v>
      </c>
      <c r="F21" s="31">
        <v>0</v>
      </c>
      <c r="G21" s="31">
        <v>0</v>
      </c>
      <c r="H21" s="36">
        <v>0</v>
      </c>
      <c r="I21" s="36">
        <v>400</v>
      </c>
      <c r="J21" s="37">
        <v>400</v>
      </c>
      <c r="K21" s="37">
        <v>400</v>
      </c>
      <c r="L21" s="38">
        <f t="shared" si="0"/>
        <v>800</v>
      </c>
      <c r="M21" s="38">
        <f t="shared" si="1"/>
        <v>800</v>
      </c>
      <c r="N21" s="38">
        <f t="shared" si="2"/>
        <v>800</v>
      </c>
    </row>
    <row r="22" spans="1:17" ht="20.25" customHeight="1">
      <c r="A22" s="6"/>
      <c r="B22" s="10" t="s">
        <v>23</v>
      </c>
      <c r="C22" s="31">
        <f>SUM(C13:C21)</f>
        <v>1090</v>
      </c>
      <c r="D22" s="31">
        <f>SUM(D13:D21)</f>
        <v>1090</v>
      </c>
      <c r="E22" s="31">
        <f aca="true" t="shared" si="3" ref="E22:N22">SUM(E13:E21)</f>
        <v>1090</v>
      </c>
      <c r="F22" s="31">
        <f t="shared" si="3"/>
        <v>629</v>
      </c>
      <c r="G22" s="31">
        <f t="shared" si="3"/>
        <v>629</v>
      </c>
      <c r="H22" s="31">
        <f t="shared" si="3"/>
        <v>628.87</v>
      </c>
      <c r="I22" s="31">
        <f t="shared" si="3"/>
        <v>1639.8</v>
      </c>
      <c r="J22" s="37">
        <f t="shared" si="3"/>
        <v>1639.8</v>
      </c>
      <c r="K22" s="37">
        <f t="shared" si="3"/>
        <v>1639.8</v>
      </c>
      <c r="L22" s="38">
        <f t="shared" si="3"/>
        <v>3358.8</v>
      </c>
      <c r="M22" s="38">
        <f t="shared" si="3"/>
        <v>3358.8</v>
      </c>
      <c r="N22" s="45">
        <f t="shared" si="3"/>
        <v>3358.67</v>
      </c>
      <c r="O22" s="30">
        <f>SUM(C22,F22,I22,)</f>
        <v>3358.8</v>
      </c>
      <c r="P22" s="39">
        <f>SUM(D22,G22,J22,)</f>
        <v>3358.8</v>
      </c>
      <c r="Q22" s="39">
        <f>SUM(E22,H22,K22,)</f>
        <v>3358.67</v>
      </c>
    </row>
    <row r="23" spans="1:14" s="25" customFormat="1" ht="24" customHeight="1">
      <c r="A23" s="60" t="s">
        <v>90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</row>
    <row r="24" spans="1:14" ht="35.25" customHeight="1">
      <c r="A24" s="16" t="s">
        <v>9</v>
      </c>
      <c r="B24" s="20" t="s">
        <v>59</v>
      </c>
      <c r="C24" s="40">
        <v>90</v>
      </c>
      <c r="D24" s="31">
        <v>90</v>
      </c>
      <c r="E24" s="31">
        <v>90</v>
      </c>
      <c r="F24" s="31">
        <v>90</v>
      </c>
      <c r="G24" s="31">
        <v>90</v>
      </c>
      <c r="H24" s="31">
        <v>90</v>
      </c>
      <c r="I24" s="31">
        <v>90</v>
      </c>
      <c r="J24" s="38">
        <v>90</v>
      </c>
      <c r="K24" s="38">
        <v>90</v>
      </c>
      <c r="L24" s="38">
        <f aca="true" t="shared" si="4" ref="L24:N27">SUM(C24,F24,I24,)</f>
        <v>270</v>
      </c>
      <c r="M24" s="38">
        <f t="shared" si="4"/>
        <v>270</v>
      </c>
      <c r="N24" s="38">
        <f t="shared" si="4"/>
        <v>270</v>
      </c>
    </row>
    <row r="25" spans="1:14" ht="48" customHeight="1">
      <c r="A25" s="16" t="s">
        <v>10</v>
      </c>
      <c r="B25" s="20" t="s">
        <v>60</v>
      </c>
      <c r="C25" s="40">
        <v>30</v>
      </c>
      <c r="D25" s="31">
        <v>30</v>
      </c>
      <c r="E25" s="31">
        <v>30</v>
      </c>
      <c r="F25" s="31">
        <v>59</v>
      </c>
      <c r="G25" s="31">
        <v>59</v>
      </c>
      <c r="H25" s="31">
        <v>59</v>
      </c>
      <c r="I25" s="31">
        <v>100</v>
      </c>
      <c r="J25" s="38">
        <v>100</v>
      </c>
      <c r="K25" s="38">
        <v>100</v>
      </c>
      <c r="L25" s="38">
        <f t="shared" si="4"/>
        <v>189</v>
      </c>
      <c r="M25" s="38">
        <f t="shared" si="4"/>
        <v>189</v>
      </c>
      <c r="N25" s="38">
        <f t="shared" si="4"/>
        <v>189</v>
      </c>
    </row>
    <row r="26" spans="1:14" ht="76.5" customHeight="1">
      <c r="A26" s="17" t="s">
        <v>11</v>
      </c>
      <c r="B26" s="18" t="s">
        <v>61</v>
      </c>
      <c r="C26" s="40">
        <v>650</v>
      </c>
      <c r="D26" s="31">
        <v>650</v>
      </c>
      <c r="E26" s="31">
        <v>650</v>
      </c>
      <c r="F26" s="31">
        <v>233</v>
      </c>
      <c r="G26" s="31">
        <v>233</v>
      </c>
      <c r="H26" s="31">
        <v>232.98</v>
      </c>
      <c r="I26" s="31">
        <v>200</v>
      </c>
      <c r="J26" s="38">
        <v>200</v>
      </c>
      <c r="K26" s="38">
        <v>200</v>
      </c>
      <c r="L26" s="38">
        <f t="shared" si="4"/>
        <v>1083</v>
      </c>
      <c r="M26" s="38">
        <f t="shared" si="4"/>
        <v>1083</v>
      </c>
      <c r="N26" s="38">
        <f t="shared" si="4"/>
        <v>1082.98</v>
      </c>
    </row>
    <row r="27" spans="1:14" ht="151.5" customHeight="1">
      <c r="A27" s="16" t="s">
        <v>12</v>
      </c>
      <c r="B27" s="20" t="s">
        <v>94</v>
      </c>
      <c r="C27" s="40">
        <v>200</v>
      </c>
      <c r="D27" s="31">
        <v>200</v>
      </c>
      <c r="E27" s="31">
        <v>200</v>
      </c>
      <c r="F27" s="31">
        <v>200</v>
      </c>
      <c r="G27" s="31">
        <v>200</v>
      </c>
      <c r="H27" s="31">
        <v>200</v>
      </c>
      <c r="I27" s="31">
        <v>700</v>
      </c>
      <c r="J27" s="38">
        <v>700</v>
      </c>
      <c r="K27" s="38">
        <v>700</v>
      </c>
      <c r="L27" s="38">
        <f t="shared" si="4"/>
        <v>1100</v>
      </c>
      <c r="M27" s="38">
        <f t="shared" si="4"/>
        <v>1100</v>
      </c>
      <c r="N27" s="38">
        <f t="shared" si="4"/>
        <v>1100</v>
      </c>
    </row>
    <row r="28" spans="1:17" ht="15.75" customHeight="1">
      <c r="A28" s="6"/>
      <c r="B28" s="10" t="s">
        <v>24</v>
      </c>
      <c r="C28" s="31">
        <f aca="true" t="shared" si="5" ref="C28:M28">SUM(C24:C27)</f>
        <v>970</v>
      </c>
      <c r="D28" s="31">
        <f t="shared" si="5"/>
        <v>970</v>
      </c>
      <c r="E28" s="31">
        <f t="shared" si="5"/>
        <v>970</v>
      </c>
      <c r="F28" s="31">
        <f t="shared" si="5"/>
        <v>582</v>
      </c>
      <c r="G28" s="31">
        <f t="shared" si="5"/>
        <v>582</v>
      </c>
      <c r="H28" s="31">
        <f t="shared" si="5"/>
        <v>581.98</v>
      </c>
      <c r="I28" s="31">
        <f t="shared" si="5"/>
        <v>1090</v>
      </c>
      <c r="J28" s="38">
        <f t="shared" si="5"/>
        <v>1090</v>
      </c>
      <c r="K28" s="38">
        <f t="shared" si="5"/>
        <v>1090</v>
      </c>
      <c r="L28" s="38">
        <f t="shared" si="5"/>
        <v>2642</v>
      </c>
      <c r="M28" s="38">
        <f t="shared" si="5"/>
        <v>2642</v>
      </c>
      <c r="N28" s="38">
        <f>SUM(E28,H28,K28,)</f>
        <v>2641.98</v>
      </c>
      <c r="O28" s="30">
        <f>SUM(C28,F28,I28,)</f>
        <v>2642</v>
      </c>
      <c r="P28" s="30">
        <f>SUM(D28,G28,J28,)</f>
        <v>2642</v>
      </c>
      <c r="Q28" s="30">
        <f>SUM(E28,H28,K28,)</f>
        <v>2641.98</v>
      </c>
    </row>
    <row r="29" spans="1:14" ht="31.5" customHeight="1">
      <c r="A29" s="55" t="s">
        <v>62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</row>
    <row r="30" spans="1:14" ht="59.25" customHeight="1">
      <c r="A30" s="16" t="s">
        <v>13</v>
      </c>
      <c r="B30" s="20" t="s">
        <v>63</v>
      </c>
      <c r="C30" s="40">
        <v>150</v>
      </c>
      <c r="D30" s="31">
        <v>150</v>
      </c>
      <c r="E30" s="31">
        <v>150</v>
      </c>
      <c r="F30" s="38">
        <v>320</v>
      </c>
      <c r="G30" s="31">
        <v>320</v>
      </c>
      <c r="H30" s="31">
        <v>319.98</v>
      </c>
      <c r="I30" s="31">
        <v>240</v>
      </c>
      <c r="J30" s="38">
        <v>240</v>
      </c>
      <c r="K30" s="38">
        <v>240</v>
      </c>
      <c r="L30" s="38">
        <f aca="true" t="shared" si="6" ref="L30:N31">SUM(C30,F30,I30,)</f>
        <v>710</v>
      </c>
      <c r="M30" s="38">
        <f t="shared" si="6"/>
        <v>710</v>
      </c>
      <c r="N30" s="38">
        <f t="shared" si="6"/>
        <v>709.98</v>
      </c>
    </row>
    <row r="31" spans="1:14" ht="61.5" customHeight="1">
      <c r="A31" s="16" t="s">
        <v>14</v>
      </c>
      <c r="B31" s="20" t="s">
        <v>64</v>
      </c>
      <c r="C31" s="40">
        <v>100</v>
      </c>
      <c r="D31" s="31">
        <v>100</v>
      </c>
      <c r="E31" s="31">
        <v>100</v>
      </c>
      <c r="F31" s="38">
        <v>0</v>
      </c>
      <c r="G31" s="31">
        <v>0</v>
      </c>
      <c r="H31" s="31">
        <v>0</v>
      </c>
      <c r="I31" s="31">
        <v>100</v>
      </c>
      <c r="J31" s="38">
        <v>100</v>
      </c>
      <c r="K31" s="38">
        <v>100</v>
      </c>
      <c r="L31" s="38">
        <f t="shared" si="6"/>
        <v>200</v>
      </c>
      <c r="M31" s="38">
        <f t="shared" si="6"/>
        <v>200</v>
      </c>
      <c r="N31" s="38">
        <f t="shared" si="6"/>
        <v>200</v>
      </c>
    </row>
    <row r="32" spans="1:17" ht="15">
      <c r="A32" s="6"/>
      <c r="B32" s="10" t="s">
        <v>25</v>
      </c>
      <c r="C32" s="31">
        <f aca="true" t="shared" si="7" ref="C32:N32">SUM(C30:C31)</f>
        <v>250</v>
      </c>
      <c r="D32" s="31">
        <f t="shared" si="7"/>
        <v>250</v>
      </c>
      <c r="E32" s="31">
        <f t="shared" si="7"/>
        <v>250</v>
      </c>
      <c r="F32" s="31">
        <f t="shared" si="7"/>
        <v>320</v>
      </c>
      <c r="G32" s="31">
        <f t="shared" si="7"/>
        <v>320</v>
      </c>
      <c r="H32" s="31">
        <f t="shared" si="7"/>
        <v>319.98</v>
      </c>
      <c r="I32" s="31">
        <f t="shared" si="7"/>
        <v>340</v>
      </c>
      <c r="J32" s="38">
        <f t="shared" si="7"/>
        <v>340</v>
      </c>
      <c r="K32" s="38">
        <f t="shared" si="7"/>
        <v>340</v>
      </c>
      <c r="L32" s="38">
        <f t="shared" si="7"/>
        <v>910</v>
      </c>
      <c r="M32" s="38">
        <f t="shared" si="7"/>
        <v>910</v>
      </c>
      <c r="N32" s="38">
        <f t="shared" si="7"/>
        <v>909.98</v>
      </c>
      <c r="O32" s="30">
        <f>SUM(C32,F32,I32,)</f>
        <v>910</v>
      </c>
      <c r="P32" s="30">
        <f>SUM(D32,G32,J32,)</f>
        <v>910</v>
      </c>
      <c r="Q32" s="30">
        <f>SUM(E32,H32,K32,)</f>
        <v>909.98</v>
      </c>
    </row>
    <row r="33" spans="1:14" s="5" customFormat="1" ht="20.25" customHeight="1">
      <c r="A33" s="63" t="s">
        <v>95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77.25" customHeight="1">
      <c r="A34" s="16" t="s">
        <v>15</v>
      </c>
      <c r="B34" s="20" t="s">
        <v>65</v>
      </c>
      <c r="C34" s="40">
        <v>160</v>
      </c>
      <c r="D34" s="31">
        <v>160</v>
      </c>
      <c r="E34" s="31">
        <v>160</v>
      </c>
      <c r="F34" s="31">
        <v>200</v>
      </c>
      <c r="G34" s="31">
        <v>200</v>
      </c>
      <c r="H34" s="31">
        <v>199.96</v>
      </c>
      <c r="I34" s="31">
        <v>290</v>
      </c>
      <c r="J34" s="38">
        <v>290</v>
      </c>
      <c r="K34" s="38">
        <v>290</v>
      </c>
      <c r="L34" s="38">
        <f aca="true" t="shared" si="8" ref="L34:N37">SUM(C34,F34,I34,)</f>
        <v>650</v>
      </c>
      <c r="M34" s="38">
        <f t="shared" si="8"/>
        <v>650</v>
      </c>
      <c r="N34" s="38">
        <f t="shared" si="8"/>
        <v>649.96</v>
      </c>
    </row>
    <row r="35" spans="1:14" ht="61.5" customHeight="1">
      <c r="A35" s="17" t="s">
        <v>26</v>
      </c>
      <c r="B35" s="18" t="s">
        <v>66</v>
      </c>
      <c r="C35" s="40">
        <v>40</v>
      </c>
      <c r="D35" s="31">
        <v>40</v>
      </c>
      <c r="E35" s="31">
        <v>40</v>
      </c>
      <c r="F35" s="31">
        <v>0</v>
      </c>
      <c r="G35" s="31">
        <v>0</v>
      </c>
      <c r="H35" s="31">
        <v>0</v>
      </c>
      <c r="I35" s="31">
        <v>40</v>
      </c>
      <c r="J35" s="38">
        <v>40</v>
      </c>
      <c r="K35" s="38">
        <v>40</v>
      </c>
      <c r="L35" s="38">
        <f t="shared" si="8"/>
        <v>80</v>
      </c>
      <c r="M35" s="38">
        <f t="shared" si="8"/>
        <v>80</v>
      </c>
      <c r="N35" s="38">
        <f t="shared" si="8"/>
        <v>80</v>
      </c>
    </row>
    <row r="36" spans="1:14" ht="46.5" customHeight="1">
      <c r="A36" s="17" t="s">
        <v>16</v>
      </c>
      <c r="B36" s="18" t="s">
        <v>67</v>
      </c>
      <c r="C36" s="40">
        <v>50</v>
      </c>
      <c r="D36" s="31">
        <v>50</v>
      </c>
      <c r="E36" s="31">
        <v>50</v>
      </c>
      <c r="F36" s="31">
        <v>0</v>
      </c>
      <c r="G36" s="31">
        <v>0</v>
      </c>
      <c r="H36" s="31">
        <v>0</v>
      </c>
      <c r="I36" s="31">
        <v>50</v>
      </c>
      <c r="J36" s="38">
        <v>50</v>
      </c>
      <c r="K36" s="38">
        <v>50</v>
      </c>
      <c r="L36" s="38">
        <f t="shared" si="8"/>
        <v>100</v>
      </c>
      <c r="M36" s="38">
        <f t="shared" si="8"/>
        <v>100</v>
      </c>
      <c r="N36" s="38">
        <f t="shared" si="8"/>
        <v>100</v>
      </c>
    </row>
    <row r="37" spans="1:14" ht="59.25" customHeight="1">
      <c r="A37" s="17" t="s">
        <v>0</v>
      </c>
      <c r="B37" s="22" t="s">
        <v>68</v>
      </c>
      <c r="C37" s="40">
        <v>50</v>
      </c>
      <c r="D37" s="31">
        <v>50</v>
      </c>
      <c r="E37" s="31">
        <v>50</v>
      </c>
      <c r="F37" s="31">
        <v>0</v>
      </c>
      <c r="G37" s="31">
        <v>0</v>
      </c>
      <c r="H37" s="31">
        <v>0</v>
      </c>
      <c r="I37" s="31">
        <v>50.1</v>
      </c>
      <c r="J37" s="38">
        <v>50.1</v>
      </c>
      <c r="K37" s="38">
        <v>50.1</v>
      </c>
      <c r="L37" s="38">
        <f t="shared" si="8"/>
        <v>100.1</v>
      </c>
      <c r="M37" s="38">
        <f t="shared" si="8"/>
        <v>100.1</v>
      </c>
      <c r="N37" s="38">
        <f t="shared" si="8"/>
        <v>100.1</v>
      </c>
    </row>
    <row r="38" spans="1:17" ht="15">
      <c r="A38" s="6"/>
      <c r="B38" s="10" t="s">
        <v>27</v>
      </c>
      <c r="C38" s="31">
        <f aca="true" t="shared" si="9" ref="C38:N38">SUM(C34:C37)</f>
        <v>300</v>
      </c>
      <c r="D38" s="31">
        <f t="shared" si="9"/>
        <v>300</v>
      </c>
      <c r="E38" s="31">
        <f t="shared" si="9"/>
        <v>300</v>
      </c>
      <c r="F38" s="31">
        <f t="shared" si="9"/>
        <v>200</v>
      </c>
      <c r="G38" s="31">
        <f t="shared" si="9"/>
        <v>200</v>
      </c>
      <c r="H38" s="31">
        <f t="shared" si="9"/>
        <v>199.96</v>
      </c>
      <c r="I38" s="31">
        <f t="shared" si="9"/>
        <v>430.1</v>
      </c>
      <c r="J38" s="38">
        <f t="shared" si="9"/>
        <v>430.1</v>
      </c>
      <c r="K38" s="38">
        <f t="shared" si="9"/>
        <v>430.1</v>
      </c>
      <c r="L38" s="38">
        <f t="shared" si="9"/>
        <v>930.1</v>
      </c>
      <c r="M38" s="38">
        <f t="shared" si="9"/>
        <v>930.1</v>
      </c>
      <c r="N38" s="38">
        <f t="shared" si="9"/>
        <v>930.0600000000001</v>
      </c>
      <c r="O38" s="30">
        <f>SUM(C38,F38,I38,)</f>
        <v>930.1</v>
      </c>
      <c r="P38" s="30">
        <f>SUM(D38,G38,J38,)</f>
        <v>930.1</v>
      </c>
      <c r="Q38" s="30">
        <f>SUM(E38,H38,K38,)</f>
        <v>930.0600000000001</v>
      </c>
    </row>
    <row r="39" spans="1:14" ht="19.5" customHeight="1">
      <c r="A39" s="60" t="s">
        <v>73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 ht="62.25" customHeight="1">
      <c r="A40" s="17" t="s">
        <v>17</v>
      </c>
      <c r="B40" s="18" t="s">
        <v>69</v>
      </c>
      <c r="C40" s="40">
        <v>200</v>
      </c>
      <c r="D40" s="31">
        <v>200</v>
      </c>
      <c r="E40" s="31">
        <v>200</v>
      </c>
      <c r="F40" s="31">
        <v>150</v>
      </c>
      <c r="G40" s="31">
        <v>150</v>
      </c>
      <c r="H40" s="31">
        <v>149.96</v>
      </c>
      <c r="I40" s="31">
        <v>420</v>
      </c>
      <c r="J40" s="37">
        <v>420</v>
      </c>
      <c r="K40" s="37">
        <v>420</v>
      </c>
      <c r="L40" s="37">
        <f aca="true" t="shared" si="10" ref="L40:N43">SUM(C40,F40,I40,)</f>
        <v>770</v>
      </c>
      <c r="M40" s="37">
        <f t="shared" si="10"/>
        <v>770</v>
      </c>
      <c r="N40" s="37">
        <f t="shared" si="10"/>
        <v>769.96</v>
      </c>
    </row>
    <row r="41" spans="1:14" ht="43.5" customHeight="1">
      <c r="A41" s="23" t="s">
        <v>18</v>
      </c>
      <c r="B41" s="24" t="s">
        <v>70</v>
      </c>
      <c r="C41" s="41">
        <v>170</v>
      </c>
      <c r="D41" s="31">
        <v>170</v>
      </c>
      <c r="E41" s="31">
        <v>170</v>
      </c>
      <c r="F41" s="31">
        <v>254.5</v>
      </c>
      <c r="G41" s="31">
        <v>254.5</v>
      </c>
      <c r="H41" s="31">
        <v>254.45</v>
      </c>
      <c r="I41" s="31">
        <v>178</v>
      </c>
      <c r="J41" s="37">
        <v>178</v>
      </c>
      <c r="K41" s="37">
        <v>178</v>
      </c>
      <c r="L41" s="37">
        <f t="shared" si="10"/>
        <v>602.5</v>
      </c>
      <c r="M41" s="37">
        <f t="shared" si="10"/>
        <v>602.5</v>
      </c>
      <c r="N41" s="37">
        <f t="shared" si="10"/>
        <v>602.45</v>
      </c>
    </row>
    <row r="42" spans="1:14" ht="60" customHeight="1">
      <c r="A42" s="17" t="s">
        <v>19</v>
      </c>
      <c r="B42" s="18" t="s">
        <v>71</v>
      </c>
      <c r="C42" s="40">
        <v>700</v>
      </c>
      <c r="D42" s="31">
        <v>700</v>
      </c>
      <c r="E42" s="31">
        <v>700</v>
      </c>
      <c r="F42" s="31">
        <v>627.5</v>
      </c>
      <c r="G42" s="31">
        <v>627.5</v>
      </c>
      <c r="H42" s="31">
        <v>627.49</v>
      </c>
      <c r="I42" s="31">
        <v>700</v>
      </c>
      <c r="J42" s="37">
        <v>700</v>
      </c>
      <c r="K42" s="37">
        <v>700</v>
      </c>
      <c r="L42" s="37">
        <f t="shared" si="10"/>
        <v>2027.5</v>
      </c>
      <c r="M42" s="37">
        <f t="shared" si="10"/>
        <v>2027.5</v>
      </c>
      <c r="N42" s="37">
        <f t="shared" si="10"/>
        <v>2027.49</v>
      </c>
    </row>
    <row r="43" spans="1:14" ht="95.25" customHeight="1">
      <c r="A43" s="17" t="s">
        <v>20</v>
      </c>
      <c r="B43" s="18" t="s">
        <v>72</v>
      </c>
      <c r="C43" s="40">
        <v>1800</v>
      </c>
      <c r="D43" s="31">
        <v>1800</v>
      </c>
      <c r="E43" s="31">
        <v>1800</v>
      </c>
      <c r="F43" s="31">
        <v>1268</v>
      </c>
      <c r="G43" s="31">
        <v>1268</v>
      </c>
      <c r="H43" s="31">
        <v>1267.73</v>
      </c>
      <c r="I43" s="31">
        <v>1729</v>
      </c>
      <c r="J43" s="37">
        <v>1729</v>
      </c>
      <c r="K43" s="37">
        <v>1729</v>
      </c>
      <c r="L43" s="37">
        <f t="shared" si="10"/>
        <v>4797</v>
      </c>
      <c r="M43" s="37">
        <f t="shared" si="10"/>
        <v>4797</v>
      </c>
      <c r="N43" s="37">
        <f t="shared" si="10"/>
        <v>4796.73</v>
      </c>
    </row>
    <row r="44" spans="1:17" ht="15">
      <c r="A44" s="6"/>
      <c r="B44" s="10" t="s">
        <v>28</v>
      </c>
      <c r="C44" s="31">
        <f aca="true" t="shared" si="11" ref="C44:J44">SUM(C40:C43)</f>
        <v>2870</v>
      </c>
      <c r="D44" s="31">
        <f t="shared" si="11"/>
        <v>2870</v>
      </c>
      <c r="E44" s="31">
        <f t="shared" si="11"/>
        <v>2870</v>
      </c>
      <c r="F44" s="31">
        <f t="shared" si="11"/>
        <v>2300</v>
      </c>
      <c r="G44" s="31">
        <f t="shared" si="11"/>
        <v>2300</v>
      </c>
      <c r="H44" s="31">
        <f t="shared" si="11"/>
        <v>2299.63</v>
      </c>
      <c r="I44" s="31">
        <f t="shared" si="11"/>
        <v>3027</v>
      </c>
      <c r="J44" s="37">
        <f t="shared" si="11"/>
        <v>3027</v>
      </c>
      <c r="K44" s="37">
        <f>SUM(K40:K43)</f>
        <v>3027</v>
      </c>
      <c r="L44" s="37">
        <f>SUM(L40:L43)</f>
        <v>8197</v>
      </c>
      <c r="M44" s="37">
        <f>SUM(M40:M43)</f>
        <v>8197</v>
      </c>
      <c r="N44" s="37">
        <f>SUM(N40:N43)</f>
        <v>8196.63</v>
      </c>
      <c r="O44" s="30">
        <f>SUM(C44,F44,I44,)</f>
        <v>8197</v>
      </c>
      <c r="P44" s="30">
        <f>SUM(D44,G44,J44,)</f>
        <v>8197</v>
      </c>
      <c r="Q44" s="30">
        <f>SUM(E44,H44,K44,)</f>
        <v>8196.630000000001</v>
      </c>
    </row>
    <row r="45" spans="1:14" ht="22.5" customHeight="1">
      <c r="A45" s="63" t="s">
        <v>75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 ht="48" customHeight="1">
      <c r="A46" s="17" t="s">
        <v>21</v>
      </c>
      <c r="B46" s="18" t="s">
        <v>74</v>
      </c>
      <c r="C46" s="40">
        <v>1000</v>
      </c>
      <c r="D46" s="31">
        <v>1000</v>
      </c>
      <c r="E46" s="31">
        <v>1000</v>
      </c>
      <c r="F46" s="31">
        <v>1000</v>
      </c>
      <c r="G46" s="31">
        <v>1000</v>
      </c>
      <c r="H46" s="31">
        <v>999.99</v>
      </c>
      <c r="I46" s="31">
        <v>1600</v>
      </c>
      <c r="J46" s="38">
        <v>1600</v>
      </c>
      <c r="K46" s="38">
        <v>1600</v>
      </c>
      <c r="L46" s="38">
        <f aca="true" t="shared" si="12" ref="L46:N47">SUM(C46,F46,I46,)</f>
        <v>3600</v>
      </c>
      <c r="M46" s="38">
        <f t="shared" si="12"/>
        <v>3600</v>
      </c>
      <c r="N46" s="38">
        <f t="shared" si="12"/>
        <v>3599.99</v>
      </c>
    </row>
    <row r="47" spans="1:14" ht="92.25" customHeight="1">
      <c r="A47" s="16" t="s">
        <v>22</v>
      </c>
      <c r="B47" s="20" t="s">
        <v>76</v>
      </c>
      <c r="C47" s="40">
        <v>600</v>
      </c>
      <c r="D47" s="31">
        <v>600</v>
      </c>
      <c r="E47" s="31">
        <v>600</v>
      </c>
      <c r="F47" s="31">
        <v>650</v>
      </c>
      <c r="G47" s="31">
        <v>650</v>
      </c>
      <c r="H47" s="31">
        <v>649.99</v>
      </c>
      <c r="I47" s="31">
        <v>600</v>
      </c>
      <c r="J47" s="38">
        <v>600</v>
      </c>
      <c r="K47" s="38">
        <v>600</v>
      </c>
      <c r="L47" s="38">
        <f t="shared" si="12"/>
        <v>1850</v>
      </c>
      <c r="M47" s="38">
        <f t="shared" si="12"/>
        <v>1850</v>
      </c>
      <c r="N47" s="38">
        <f t="shared" si="12"/>
        <v>1849.99</v>
      </c>
    </row>
    <row r="48" spans="1:17" ht="15">
      <c r="A48" s="6"/>
      <c r="B48" s="10" t="s">
        <v>29</v>
      </c>
      <c r="C48" s="31">
        <f aca="true" t="shared" si="13" ref="C48:K48">SUM(C46:C47)</f>
        <v>1600</v>
      </c>
      <c r="D48" s="31">
        <f t="shared" si="13"/>
        <v>1600</v>
      </c>
      <c r="E48" s="31">
        <f t="shared" si="13"/>
        <v>1600</v>
      </c>
      <c r="F48" s="31">
        <f t="shared" si="13"/>
        <v>1650</v>
      </c>
      <c r="G48" s="31">
        <f t="shared" si="13"/>
        <v>1650</v>
      </c>
      <c r="H48" s="31">
        <f t="shared" si="13"/>
        <v>1649.98</v>
      </c>
      <c r="I48" s="31">
        <f t="shared" si="13"/>
        <v>2200</v>
      </c>
      <c r="J48" s="38">
        <f t="shared" si="13"/>
        <v>2200</v>
      </c>
      <c r="K48" s="38">
        <f t="shared" si="13"/>
        <v>2200</v>
      </c>
      <c r="L48" s="38">
        <f>SUM(C48,F48,I48,)</f>
        <v>5450</v>
      </c>
      <c r="M48" s="38">
        <f>SUM(M46:M47)</f>
        <v>5450</v>
      </c>
      <c r="N48" s="38">
        <f>SUM(N46:N47)</f>
        <v>5449.98</v>
      </c>
      <c r="O48" s="39">
        <f>SUM(C48,F48,I48,)</f>
        <v>5450</v>
      </c>
      <c r="P48" s="39">
        <f>SUM(D48,G48,J48,)</f>
        <v>5450</v>
      </c>
      <c r="Q48" s="39">
        <f>SUM(E48,H48,K48,)</f>
        <v>5449.98</v>
      </c>
    </row>
    <row r="49" spans="1:17" ht="15.75">
      <c r="A49" s="49" t="s">
        <v>77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1"/>
      <c r="O49" s="39"/>
      <c r="P49" s="39"/>
      <c r="Q49" s="39"/>
    </row>
    <row r="50" spans="1:17" ht="42" customHeight="1">
      <c r="A50" s="6" t="s">
        <v>78</v>
      </c>
      <c r="B50" s="9" t="s">
        <v>81</v>
      </c>
      <c r="C50" s="31">
        <v>300</v>
      </c>
      <c r="D50" s="31">
        <v>297.3</v>
      </c>
      <c r="E50" s="31">
        <v>297.3</v>
      </c>
      <c r="F50" s="31">
        <v>60</v>
      </c>
      <c r="G50" s="31">
        <v>60</v>
      </c>
      <c r="H50" s="31">
        <v>60</v>
      </c>
      <c r="I50" s="31">
        <v>92.9</v>
      </c>
      <c r="J50" s="38">
        <v>92.9</v>
      </c>
      <c r="K50" s="38">
        <v>92.9</v>
      </c>
      <c r="L50" s="38">
        <f aca="true" t="shared" si="14" ref="L50:N52">SUM(C50,F50,I50,)</f>
        <v>452.9</v>
      </c>
      <c r="M50" s="38">
        <f t="shared" si="14"/>
        <v>450.20000000000005</v>
      </c>
      <c r="N50" s="38">
        <f t="shared" si="14"/>
        <v>450.20000000000005</v>
      </c>
      <c r="O50" s="39"/>
      <c r="P50" s="39"/>
      <c r="Q50" s="39"/>
    </row>
    <row r="51" spans="1:17" ht="60">
      <c r="A51" s="6" t="s">
        <v>79</v>
      </c>
      <c r="B51" s="9" t="s">
        <v>82</v>
      </c>
      <c r="C51" s="31">
        <v>200</v>
      </c>
      <c r="D51" s="31">
        <v>200</v>
      </c>
      <c r="E51" s="31">
        <v>120</v>
      </c>
      <c r="F51" s="31">
        <v>0</v>
      </c>
      <c r="G51" s="31">
        <v>0</v>
      </c>
      <c r="H51" s="31">
        <v>0</v>
      </c>
      <c r="I51" s="31">
        <v>0</v>
      </c>
      <c r="J51" s="38">
        <v>0</v>
      </c>
      <c r="K51" s="38">
        <v>0</v>
      </c>
      <c r="L51" s="38">
        <f t="shared" si="14"/>
        <v>200</v>
      </c>
      <c r="M51" s="38">
        <f t="shared" si="14"/>
        <v>200</v>
      </c>
      <c r="N51" s="38">
        <f t="shared" si="14"/>
        <v>120</v>
      </c>
      <c r="O51" s="39"/>
      <c r="P51" s="39"/>
      <c r="Q51" s="39"/>
    </row>
    <row r="52" spans="1:17" ht="91.5" customHeight="1">
      <c r="A52" s="6" t="s">
        <v>80</v>
      </c>
      <c r="B52" s="9" t="s">
        <v>83</v>
      </c>
      <c r="C52" s="31">
        <v>600</v>
      </c>
      <c r="D52" s="31">
        <v>600</v>
      </c>
      <c r="E52" s="31">
        <v>600</v>
      </c>
      <c r="F52" s="31">
        <v>423</v>
      </c>
      <c r="G52" s="31">
        <v>423</v>
      </c>
      <c r="H52" s="31">
        <v>409.69</v>
      </c>
      <c r="I52" s="31">
        <v>1318.3</v>
      </c>
      <c r="J52" s="38">
        <v>1318.3</v>
      </c>
      <c r="K52" s="38">
        <v>1318.3</v>
      </c>
      <c r="L52" s="38">
        <f t="shared" si="14"/>
        <v>2341.3</v>
      </c>
      <c r="M52" s="38">
        <f t="shared" si="14"/>
        <v>2341.3</v>
      </c>
      <c r="N52" s="38">
        <f t="shared" si="14"/>
        <v>2327.99</v>
      </c>
      <c r="O52" s="39"/>
      <c r="P52" s="39"/>
      <c r="Q52" s="39"/>
    </row>
    <row r="53" spans="1:17" ht="15">
      <c r="A53" s="6"/>
      <c r="B53" s="10" t="s">
        <v>84</v>
      </c>
      <c r="C53" s="31">
        <f>SUM(C50:C52)</f>
        <v>1100</v>
      </c>
      <c r="D53" s="31">
        <f>SUM(D50:D52)</f>
        <v>1097.3</v>
      </c>
      <c r="E53" s="31">
        <f aca="true" t="shared" si="15" ref="E53:N53">SUM(E50:E52)</f>
        <v>1017.3</v>
      </c>
      <c r="F53" s="31">
        <f t="shared" si="15"/>
        <v>483</v>
      </c>
      <c r="G53" s="31">
        <f t="shared" si="15"/>
        <v>483</v>
      </c>
      <c r="H53" s="31">
        <f t="shared" si="15"/>
        <v>469.69</v>
      </c>
      <c r="I53" s="31">
        <f t="shared" si="15"/>
        <v>1411.2</v>
      </c>
      <c r="J53" s="38">
        <f t="shared" si="15"/>
        <v>1411.2</v>
      </c>
      <c r="K53" s="38">
        <f t="shared" si="15"/>
        <v>1411.2</v>
      </c>
      <c r="L53" s="38">
        <f>SUM(L50:L52)</f>
        <v>2994.2000000000003</v>
      </c>
      <c r="M53" s="38">
        <f t="shared" si="15"/>
        <v>2991.5</v>
      </c>
      <c r="N53" s="38">
        <f t="shared" si="15"/>
        <v>2898.1899999999996</v>
      </c>
      <c r="O53" s="39">
        <f aca="true" t="shared" si="16" ref="O53:Q54">SUM(C53,F53,I53,)</f>
        <v>2994.2</v>
      </c>
      <c r="P53" s="39">
        <f t="shared" si="16"/>
        <v>2991.5</v>
      </c>
      <c r="Q53" s="39">
        <f t="shared" si="16"/>
        <v>2898.19</v>
      </c>
    </row>
    <row r="54" spans="1:17" ht="14.25">
      <c r="A54" s="11"/>
      <c r="B54" s="12" t="s">
        <v>1</v>
      </c>
      <c r="C54" s="42">
        <f>SUM(C53,C48,C44,C38,C32,C28,C22,)</f>
        <v>8180</v>
      </c>
      <c r="D54" s="42">
        <f>SUM(D53,D48,D44,D38,D32,D28,D22,)</f>
        <v>8177.3</v>
      </c>
      <c r="E54" s="42">
        <f aca="true" t="shared" si="17" ref="E54:N54">SUM(E53,E48,E44,E38,E32,E28,E22,)</f>
        <v>8097.3</v>
      </c>
      <c r="F54" s="42">
        <f t="shared" si="17"/>
        <v>6164</v>
      </c>
      <c r="G54" s="42">
        <f t="shared" si="17"/>
        <v>6164</v>
      </c>
      <c r="H54" s="42">
        <f t="shared" si="17"/>
        <v>6150.089999999999</v>
      </c>
      <c r="I54" s="42">
        <f t="shared" si="17"/>
        <v>10138.099999999999</v>
      </c>
      <c r="J54" s="44">
        <f t="shared" si="17"/>
        <v>10138.099999999999</v>
      </c>
      <c r="K54" s="44">
        <f t="shared" si="17"/>
        <v>10138.099999999999</v>
      </c>
      <c r="L54" s="44">
        <f t="shared" si="17"/>
        <v>24482.1</v>
      </c>
      <c r="M54" s="44">
        <f t="shared" si="17"/>
        <v>24479.399999999998</v>
      </c>
      <c r="N54" s="44">
        <f t="shared" si="17"/>
        <v>24385.489999999998</v>
      </c>
      <c r="O54" s="39">
        <f t="shared" si="16"/>
        <v>24482.1</v>
      </c>
      <c r="P54" s="39">
        <f t="shared" si="16"/>
        <v>24479.399999999998</v>
      </c>
      <c r="Q54" s="39">
        <f t="shared" si="16"/>
        <v>24385.489999999998</v>
      </c>
    </row>
    <row r="56" spans="1:13" ht="15.75">
      <c r="A56" s="15"/>
      <c r="M56" t="s">
        <v>91</v>
      </c>
    </row>
    <row r="57" ht="15.75">
      <c r="A57" s="15"/>
    </row>
    <row r="58" spans="1:9" s="15" customFormat="1" ht="21" customHeight="1">
      <c r="A58" s="13"/>
      <c r="B58" s="15" t="s">
        <v>30</v>
      </c>
      <c r="C58"/>
      <c r="D58"/>
      <c r="E58"/>
      <c r="F58" s="14"/>
      <c r="G58" s="14"/>
      <c r="H58" s="14"/>
      <c r="I58" s="14"/>
    </row>
    <row r="59" spans="2:11" ht="15.75">
      <c r="B59" s="15" t="s">
        <v>34</v>
      </c>
      <c r="C59"/>
      <c r="D59"/>
      <c r="G59" s="68" t="s">
        <v>33</v>
      </c>
      <c r="H59" s="68"/>
      <c r="I59" s="68"/>
      <c r="J59" s="68"/>
      <c r="K59" s="68"/>
    </row>
    <row r="60" spans="2:5" ht="15.75">
      <c r="B60" s="15"/>
      <c r="C60"/>
      <c r="D60"/>
      <c r="E60"/>
    </row>
    <row r="61" spans="2:5" ht="12.75">
      <c r="B61" s="27" t="s">
        <v>32</v>
      </c>
      <c r="C61"/>
      <c r="D61"/>
      <c r="E61"/>
    </row>
    <row r="62" spans="2:5" ht="12.75">
      <c r="B62" s="27" t="s">
        <v>31</v>
      </c>
      <c r="C62"/>
      <c r="D62"/>
      <c r="E62"/>
    </row>
  </sheetData>
  <mergeCells count="22">
    <mergeCell ref="A8:N8"/>
    <mergeCell ref="H3:N3"/>
    <mergeCell ref="G59:K59"/>
    <mergeCell ref="H1:N1"/>
    <mergeCell ref="H2:N2"/>
    <mergeCell ref="A33:N33"/>
    <mergeCell ref="A29:N29"/>
    <mergeCell ref="A23:N23"/>
    <mergeCell ref="C9:D9"/>
    <mergeCell ref="F9:H9"/>
    <mergeCell ref="A49:N49"/>
    <mergeCell ref="A9:A10"/>
    <mergeCell ref="B9:B10"/>
    <mergeCell ref="A12:N12"/>
    <mergeCell ref="I9:K9"/>
    <mergeCell ref="L9:N9"/>
    <mergeCell ref="A39:N39"/>
    <mergeCell ref="A45:N45"/>
    <mergeCell ref="A4:N4"/>
    <mergeCell ref="A5:N5"/>
    <mergeCell ref="A6:N6"/>
    <mergeCell ref="A7:N7"/>
  </mergeCells>
  <printOptions horizontalCentered="1"/>
  <pageMargins left="0.31496062992125984" right="0.2755905511811024" top="0.85" bottom="0.33" header="0.5118110236220472" footer="0.5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cp:lastPrinted>2014-02-14T07:30:04Z</cp:lastPrinted>
  <dcterms:created xsi:type="dcterms:W3CDTF">2011-07-04T13:08:43Z</dcterms:created>
  <dcterms:modified xsi:type="dcterms:W3CDTF">2014-02-27T08:00:50Z</dcterms:modified>
  <cp:category/>
  <cp:version/>
  <cp:contentType/>
  <cp:contentStatus/>
</cp:coreProperties>
</file>